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Spitalicesti (2)" sheetId="1" r:id="rId1"/>
  </sheets>
  <definedNames/>
  <calcPr fullCalcOnLoad="1"/>
</workbook>
</file>

<file path=xl/sharedStrings.xml><?xml version="1.0" encoding="utf-8"?>
<sst xmlns="http://schemas.openxmlformats.org/spreadsheetml/2006/main" count="112" uniqueCount="92">
  <si>
    <t>Furnizor de servicii medicale</t>
  </si>
  <si>
    <t>Nr. Contract</t>
  </si>
  <si>
    <t>Nr. si data factura</t>
  </si>
  <si>
    <t>Refuz la plata</t>
  </si>
  <si>
    <t>Rest de plata</t>
  </si>
  <si>
    <t>TOTAL GENERAL:</t>
  </si>
  <si>
    <t>Nr. crt.</t>
  </si>
  <si>
    <t>VAL. FACT.</t>
  </si>
  <si>
    <t>TOTAL FURNIZOR:</t>
  </si>
  <si>
    <t>S.C. BIOSINTEX S.R.L.</t>
  </si>
  <si>
    <t>S.C. LINDE GAZ ROMANIA S.R.L.</t>
  </si>
  <si>
    <t>S.C. MEDICAL EXPRESS S.R.L.</t>
  </si>
  <si>
    <t>S.C. MICROCOMPUTER SERVICE S.A.</t>
  </si>
  <si>
    <t>S.C. MONTERO TEHNICO MEDICALE S.R.L.</t>
  </si>
  <si>
    <t>S.C. MOTIVATION S.R.L.</t>
  </si>
  <si>
    <t>S.C. ORTOPEDICA S.R.L.</t>
  </si>
  <si>
    <t>S.C. ORTOPROTETICA S.R.L.</t>
  </si>
  <si>
    <t>S.C. ORTOTECH S.R.L.</t>
  </si>
  <si>
    <t>S.C. ORTOPROFIL PROD ROMANIA S.R.L.</t>
  </si>
  <si>
    <t>S.C. PHARMA TELNET S.R.L.</t>
  </si>
  <si>
    <t>S.C. VALDOMEDICA TRADING S.R.L.</t>
  </si>
  <si>
    <t>S.C. AIR LIQUIDE VITALAIRE ROMANIA S.R.L.</t>
  </si>
  <si>
    <t>S.C. AUDIO NOVA S.R.L.</t>
  </si>
  <si>
    <t>S.C. PECEF TEHNICA S.R.L.</t>
  </si>
  <si>
    <t>S.C. PROTMED PROTETIKA S.R.L.</t>
  </si>
  <si>
    <t>S.C. A.R.K. S.R.L.</t>
  </si>
  <si>
    <t>S.C. A. BERNASOUND S.R.L.</t>
  </si>
  <si>
    <t>S.C. CLAVIROX MEDICAL S.R.L.</t>
  </si>
  <si>
    <t>FC0000125949928.11.2014</t>
  </si>
  <si>
    <t>2215/15.12.2014</t>
  </si>
  <si>
    <t>26/15.12.2014</t>
  </si>
  <si>
    <t>S.C. ANCEU S.R.L.</t>
  </si>
  <si>
    <t>AN2639/08.12.2014</t>
  </si>
  <si>
    <t>BSX205389/18.12.2014</t>
  </si>
  <si>
    <t>BSX205388/18.12.2014</t>
  </si>
  <si>
    <t>32/12.12.2014</t>
  </si>
  <si>
    <t>0072002672/12.12.2014</t>
  </si>
  <si>
    <t>0072002671/12.12.2014</t>
  </si>
  <si>
    <t>0072002669/12.12.2014</t>
  </si>
  <si>
    <t>0072002668/12.12.2014</t>
  </si>
  <si>
    <t>0072002670/12.12.2014</t>
  </si>
  <si>
    <t>50552/0812.2014</t>
  </si>
  <si>
    <t>51140/08.12.2014</t>
  </si>
  <si>
    <t>50623/15.12.2014</t>
  </si>
  <si>
    <t>50719/16.12.2014</t>
  </si>
  <si>
    <t>50717/16.12.2014</t>
  </si>
  <si>
    <t>50715/16.12.2014</t>
  </si>
  <si>
    <t>50720/16.12.2014</t>
  </si>
  <si>
    <t>50718/16.12.2014</t>
  </si>
  <si>
    <t>S.C. MACRO INTERNATIONAL DISTRIBUTION S.R.L.</t>
  </si>
  <si>
    <t>228/16.12.2014</t>
  </si>
  <si>
    <t>205/24.11.2014</t>
  </si>
  <si>
    <t>6644/17.12.2014</t>
  </si>
  <si>
    <t>1004333/17.12.2014</t>
  </si>
  <si>
    <t>1004325/11.12.2014</t>
  </si>
  <si>
    <t>20141749/10.12.2014</t>
  </si>
  <si>
    <t>ORFF12233/17.12.2014</t>
  </si>
  <si>
    <t>ORTF47543/17.12.2014</t>
  </si>
  <si>
    <t>ORTF47535/16.12.2014</t>
  </si>
  <si>
    <t>ORFF12193/12.12.2014</t>
  </si>
  <si>
    <t>ORTF47482/11.12.2014</t>
  </si>
  <si>
    <t>20609/15.12.2014</t>
  </si>
  <si>
    <t>ORTO F 10007/12.12.2014</t>
  </si>
  <si>
    <t>11801844/12.12.2014</t>
  </si>
  <si>
    <t>11801831/09.12.2014</t>
  </si>
  <si>
    <t>11801866/19.12.2014</t>
  </si>
  <si>
    <t>11608872/11.12.2014</t>
  </si>
  <si>
    <t>11801861/17.12.2014</t>
  </si>
  <si>
    <t>11801853/16.12.2014</t>
  </si>
  <si>
    <t>11801865/19.12.2014</t>
  </si>
  <si>
    <t>11801842/11.12.2014</t>
  </si>
  <si>
    <t>11801850/15.12.2014</t>
  </si>
  <si>
    <t>14116992/17.12.2014</t>
  </si>
  <si>
    <t>PHPCF 117707/17.12.2014</t>
  </si>
  <si>
    <t>PP 21/08.12.2014</t>
  </si>
  <si>
    <t>VAL 1887/03.11.2014</t>
  </si>
  <si>
    <t>VAL 1902/19.11.2014</t>
  </si>
  <si>
    <t>VAL 1904/19.11.2014</t>
  </si>
  <si>
    <t>VAL 1906/21.11.2014</t>
  </si>
  <si>
    <t>GJ 9571/12.12.2014</t>
  </si>
  <si>
    <t xml:space="preserve">CENTRALIZATOR PENTRU PLATA  FACTURILOR INREGISTRATE LA CASJ GORJ PANA LA DATA DE 26.01.2015 - DISPOZITIVE MEDICALE </t>
  </si>
  <si>
    <t>11801879/13.01.2015</t>
  </si>
  <si>
    <t>11801877/13.01.2015</t>
  </si>
  <si>
    <t>ISC3417/07.01.2015</t>
  </si>
  <si>
    <t>GJ 9591/12.01.2015</t>
  </si>
  <si>
    <t>GJ 9595/12.01.2015</t>
  </si>
  <si>
    <t>GJ 9593/12.01.2015</t>
  </si>
  <si>
    <t>GJ 9590/12.01.2015</t>
  </si>
  <si>
    <t>11801826/08.12.2014</t>
  </si>
  <si>
    <t xml:space="preserve">Suma platita in luna dec  2014 </t>
  </si>
  <si>
    <t>50716/14.01.2015</t>
  </si>
  <si>
    <t>DECONT: IANUARIE 2015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</si>
</sst>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[$-418]d\ mmmm\ yyyy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</numFmts>
  <fonts count="16">
    <font>
      <sz val="10"/>
      <name val="Arial"/>
      <family val="0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9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" fontId="7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14" fontId="7" fillId="0" borderId="1" xfId="0" applyNumberFormat="1" applyFont="1" applyBorder="1" applyAlignment="1">
      <alignment/>
    </xf>
    <xf numFmtId="14" fontId="7" fillId="0" borderId="3" xfId="0" applyNumberFormat="1" applyFont="1" applyBorder="1" applyAlignment="1">
      <alignment/>
    </xf>
    <xf numFmtId="4" fontId="7" fillId="0" borderId="3" xfId="0" applyNumberFormat="1" applyFont="1" applyBorder="1" applyAlignment="1">
      <alignment horizontal="right"/>
    </xf>
    <xf numFmtId="0" fontId="0" fillId="0" borderId="4" xfId="0" applyBorder="1" applyAlignment="1">
      <alignment/>
    </xf>
    <xf numFmtId="4" fontId="7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/>
    </xf>
    <xf numFmtId="4" fontId="7" fillId="0" borderId="5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14" fontId="7" fillId="0" borderId="5" xfId="0" applyNumberFormat="1" applyFont="1" applyBorder="1" applyAlignment="1">
      <alignment/>
    </xf>
    <xf numFmtId="4" fontId="7" fillId="0" borderId="5" xfId="0" applyNumberFormat="1" applyFont="1" applyBorder="1" applyAlignment="1">
      <alignment horizontal="right"/>
    </xf>
    <xf numFmtId="14" fontId="7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12" fillId="0" borderId="8" xfId="0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7" fillId="0" borderId="5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/>
    </xf>
    <xf numFmtId="14" fontId="7" fillId="0" borderId="11" xfId="0" applyNumberFormat="1" applyFont="1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4" fontId="13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/>
    </xf>
    <xf numFmtId="4" fontId="9" fillId="0" borderId="2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14" fontId="7" fillId="0" borderId="1" xfId="0" applyNumberFormat="1" applyFont="1" applyBorder="1" applyAlignment="1">
      <alignment/>
    </xf>
    <xf numFmtId="14" fontId="9" fillId="0" borderId="2" xfId="0" applyNumberFormat="1" applyFont="1" applyBorder="1" applyAlignment="1">
      <alignment/>
    </xf>
    <xf numFmtId="14" fontId="9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/>
    </xf>
    <xf numFmtId="4" fontId="9" fillId="0" borderId="18" xfId="0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4" fontId="9" fillId="0" borderId="3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27" xfId="0" applyBorder="1" applyAlignment="1">
      <alignment horizontal="center" vertical="center"/>
    </xf>
    <xf numFmtId="0" fontId="9" fillId="0" borderId="3" xfId="0" applyFont="1" applyBorder="1" applyAlignment="1">
      <alignment/>
    </xf>
    <xf numFmtId="0" fontId="7" fillId="0" borderId="25" xfId="0" applyFont="1" applyBorder="1" applyAlignment="1">
      <alignment/>
    </xf>
    <xf numFmtId="4" fontId="7" fillId="0" borderId="25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5" xfId="0" applyFont="1" applyBorder="1" applyAlignment="1">
      <alignment/>
    </xf>
    <xf numFmtId="4" fontId="13" fillId="0" borderId="5" xfId="0" applyNumberFormat="1" applyFont="1" applyBorder="1" applyAlignment="1">
      <alignment horizontal="right"/>
    </xf>
    <xf numFmtId="0" fontId="13" fillId="0" borderId="25" xfId="0" applyFont="1" applyBorder="1" applyAlignment="1">
      <alignment/>
    </xf>
    <xf numFmtId="4" fontId="13" fillId="0" borderId="25" xfId="0" applyNumberFormat="1" applyFont="1" applyBorder="1" applyAlignment="1">
      <alignment horizontal="right"/>
    </xf>
    <xf numFmtId="0" fontId="0" fillId="0" borderId="25" xfId="0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/>
    </xf>
    <xf numFmtId="14" fontId="7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4" fontId="9" fillId="0" borderId="13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14" fontId="7" fillId="0" borderId="17" xfId="0" applyNumberFormat="1" applyFont="1" applyBorder="1" applyAlignment="1">
      <alignment/>
    </xf>
    <xf numFmtId="14" fontId="9" fillId="0" borderId="23" xfId="0" applyNumberFormat="1" applyFont="1" applyBorder="1" applyAlignment="1">
      <alignment/>
    </xf>
    <xf numFmtId="4" fontId="5" fillId="0" borderId="18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4" fontId="15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/>
    </xf>
    <xf numFmtId="4" fontId="14" fillId="0" borderId="0" xfId="0" applyNumberFormat="1" applyFont="1" applyAlignment="1">
      <alignment/>
    </xf>
    <xf numFmtId="2" fontId="0" fillId="0" borderId="0" xfId="0" applyNumberFormat="1" applyAlignment="1">
      <alignment wrapText="1"/>
    </xf>
    <xf numFmtId="2" fontId="5" fillId="0" borderId="0" xfId="0" applyNumberFormat="1" applyFont="1" applyAlignment="1">
      <alignment wrapText="1"/>
    </xf>
    <xf numFmtId="2" fontId="7" fillId="0" borderId="0" xfId="0" applyNumberFormat="1" applyFont="1" applyBorder="1" applyAlignment="1">
      <alignment horizontal="right" wrapText="1"/>
    </xf>
    <xf numFmtId="2" fontId="8" fillId="0" borderId="0" xfId="0" applyNumberFormat="1" applyFont="1" applyBorder="1" applyAlignment="1">
      <alignment wrapText="1"/>
    </xf>
    <xf numFmtId="2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33" xfId="0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14" fontId="7" fillId="0" borderId="5" xfId="0" applyNumberFormat="1" applyFont="1" applyBorder="1" applyAlignment="1">
      <alignment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wrapText="1"/>
    </xf>
    <xf numFmtId="0" fontId="0" fillId="0" borderId="37" xfId="0" applyBorder="1" applyAlignment="1">
      <alignment wrapText="1"/>
    </xf>
    <xf numFmtId="0" fontId="0" fillId="0" borderId="7" xfId="0" applyBorder="1" applyAlignment="1">
      <alignment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133350</xdr:rowOff>
    </xdr:from>
    <xdr:to>
      <xdr:col>4</xdr:col>
      <xdr:colOff>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33350"/>
          <a:ext cx="4543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j-gj@tgjiu.intergorj.r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75" zoomScaleNormal="75" zoomScaleSheetLayoutView="75" workbookViewId="0" topLeftCell="A1">
      <selection activeCell="C107" sqref="C107"/>
    </sheetView>
  </sheetViews>
  <sheetFormatPr defaultColWidth="9.140625" defaultRowHeight="12.75"/>
  <cols>
    <col min="1" max="1" width="3.57421875" style="0" customWidth="1"/>
    <col min="2" max="2" width="29.140625" style="4" customWidth="1"/>
    <col min="3" max="3" width="7.7109375" style="5" customWidth="1"/>
    <col min="4" max="4" width="35.00390625" style="5" customWidth="1"/>
    <col min="5" max="5" width="15.8515625" style="3" customWidth="1"/>
    <col min="6" max="6" width="16.00390625" style="3" customWidth="1"/>
    <col min="7" max="7" width="13.00390625" style="3" customWidth="1"/>
    <col min="8" max="8" width="10.421875" style="3" customWidth="1"/>
    <col min="9" max="9" width="10.140625" style="3" customWidth="1"/>
    <col min="10" max="10" width="27.7109375" style="121" customWidth="1"/>
    <col min="11" max="11" width="32.421875" style="122" customWidth="1"/>
    <col min="12" max="16384" width="9.140625" style="14" customWidth="1"/>
  </cols>
  <sheetData>
    <row r="1" spans="2:10" ht="12.75">
      <c r="B1"/>
      <c r="C1"/>
      <c r="D1"/>
      <c r="E1"/>
      <c r="F1"/>
      <c r="G1"/>
      <c r="H1"/>
      <c r="I1"/>
      <c r="J1" s="115"/>
    </row>
    <row r="2" spans="2:10" ht="13.5" customHeight="1">
      <c r="B2"/>
      <c r="C2"/>
      <c r="D2"/>
      <c r="E2"/>
      <c r="F2"/>
      <c r="G2"/>
      <c r="H2"/>
      <c r="I2"/>
      <c r="J2" s="115"/>
    </row>
    <row r="3" spans="2:10" ht="12.75">
      <c r="B3"/>
      <c r="C3"/>
      <c r="D3"/>
      <c r="E3"/>
      <c r="F3"/>
      <c r="G3"/>
      <c r="H3"/>
      <c r="I3"/>
      <c r="J3" s="115"/>
    </row>
    <row r="4" spans="2:10" ht="12.75">
      <c r="B4"/>
      <c r="C4"/>
      <c r="D4"/>
      <c r="E4"/>
      <c r="F4"/>
      <c r="G4"/>
      <c r="H4"/>
      <c r="I4"/>
      <c r="J4" s="115"/>
    </row>
    <row r="5" spans="2:10" ht="12.75" customHeight="1">
      <c r="B5" s="1"/>
      <c r="C5" s="2"/>
      <c r="D5" s="2"/>
      <c r="E5" s="2"/>
      <c r="F5" s="2"/>
      <c r="G5" s="2"/>
      <c r="H5" s="2"/>
      <c r="I5" s="2"/>
      <c r="J5" s="116"/>
    </row>
    <row r="6" spans="2:10" ht="12.75" customHeight="1">
      <c r="B6" s="1"/>
      <c r="C6" s="2"/>
      <c r="D6" s="2"/>
      <c r="E6" s="2"/>
      <c r="F6" s="2"/>
      <c r="G6" s="2"/>
      <c r="H6" s="2"/>
      <c r="I6" s="2"/>
      <c r="J6" s="116"/>
    </row>
    <row r="7" spans="2:10" ht="12.75" customHeight="1">
      <c r="B7" s="1"/>
      <c r="C7" s="2"/>
      <c r="D7" s="2"/>
      <c r="E7" s="2"/>
      <c r="F7" s="2"/>
      <c r="G7" s="2"/>
      <c r="H7" s="2"/>
      <c r="I7" s="2"/>
      <c r="J7" s="116"/>
    </row>
    <row r="8" spans="2:10" ht="12.75" customHeight="1">
      <c r="B8" s="1"/>
      <c r="C8" s="2"/>
      <c r="D8" s="2"/>
      <c r="E8" s="2"/>
      <c r="F8" s="2"/>
      <c r="G8" s="2"/>
      <c r="H8" s="2"/>
      <c r="I8" s="2"/>
      <c r="J8" s="116"/>
    </row>
    <row r="9" spans="2:11" ht="15.75" customHeight="1" thickBot="1">
      <c r="B9" s="6"/>
      <c r="C9" s="7"/>
      <c r="D9" s="7"/>
      <c r="E9" s="8"/>
      <c r="F9" s="8"/>
      <c r="G9" s="8"/>
      <c r="H9" s="8"/>
      <c r="I9" s="8"/>
      <c r="J9" s="117"/>
      <c r="K9" s="123"/>
    </row>
    <row r="10" spans="1:11" ht="18" customHeight="1" thickBot="1">
      <c r="A10" s="38"/>
      <c r="B10" s="177" t="s">
        <v>80</v>
      </c>
      <c r="C10" s="178"/>
      <c r="D10" s="178"/>
      <c r="E10" s="178"/>
      <c r="F10" s="178"/>
      <c r="G10" s="178"/>
      <c r="H10" s="178"/>
      <c r="I10" s="178"/>
      <c r="J10" s="178"/>
      <c r="K10" s="179"/>
    </row>
    <row r="11" spans="1:11" ht="12.75" customHeight="1">
      <c r="A11" s="172" t="s">
        <v>6</v>
      </c>
      <c r="B11" s="183" t="s">
        <v>0</v>
      </c>
      <c r="C11" s="175" t="s">
        <v>1</v>
      </c>
      <c r="D11" s="175" t="s">
        <v>2</v>
      </c>
      <c r="E11" s="189" t="s">
        <v>7</v>
      </c>
      <c r="F11" s="174" t="s">
        <v>91</v>
      </c>
      <c r="G11" s="190" t="s">
        <v>89</v>
      </c>
      <c r="H11" s="189" t="s">
        <v>4</v>
      </c>
      <c r="I11" s="189" t="s">
        <v>3</v>
      </c>
      <c r="J11" s="118"/>
      <c r="K11" s="124"/>
    </row>
    <row r="12" spans="1:11" ht="54.75" customHeight="1" thickBot="1">
      <c r="A12" s="173"/>
      <c r="B12" s="184"/>
      <c r="C12" s="176"/>
      <c r="D12" s="176"/>
      <c r="E12" s="156"/>
      <c r="F12" s="151"/>
      <c r="G12" s="191"/>
      <c r="H12" s="156"/>
      <c r="I12" s="192"/>
      <c r="J12" s="171"/>
      <c r="K12" s="171"/>
    </row>
    <row r="13" spans="1:11" ht="24.75" customHeight="1">
      <c r="A13" s="164">
        <v>1</v>
      </c>
      <c r="B13" s="157" t="s">
        <v>22</v>
      </c>
      <c r="C13" s="181">
        <v>1</v>
      </c>
      <c r="D13" s="39" t="s">
        <v>28</v>
      </c>
      <c r="E13" s="22">
        <v>7678.4</v>
      </c>
      <c r="F13" s="22">
        <v>7678.4</v>
      </c>
      <c r="G13" s="22"/>
      <c r="H13" s="23"/>
      <c r="I13" s="64"/>
      <c r="J13" s="171"/>
      <c r="K13" s="171"/>
    </row>
    <row r="14" spans="1:11" ht="24.75" customHeight="1" thickBot="1">
      <c r="A14" s="165"/>
      <c r="B14" s="158"/>
      <c r="C14" s="156"/>
      <c r="D14" s="50" t="s">
        <v>8</v>
      </c>
      <c r="E14" s="51">
        <f>SUM(E13:E13)</f>
        <v>7678.4</v>
      </c>
      <c r="F14" s="51">
        <f>SUM(F13:F13)</f>
        <v>7678.4</v>
      </c>
      <c r="G14" s="24"/>
      <c r="H14" s="35"/>
      <c r="I14" s="63"/>
      <c r="J14" s="119"/>
      <c r="K14" s="125"/>
    </row>
    <row r="15" spans="1:11" ht="24.75" customHeight="1">
      <c r="A15" s="164">
        <v>2</v>
      </c>
      <c r="B15" s="157" t="s">
        <v>25</v>
      </c>
      <c r="C15" s="181">
        <v>3</v>
      </c>
      <c r="D15" s="46" t="s">
        <v>29</v>
      </c>
      <c r="E15" s="47">
        <v>317.98</v>
      </c>
      <c r="F15" s="47">
        <v>317.98</v>
      </c>
      <c r="G15" s="47"/>
      <c r="H15" s="23"/>
      <c r="I15" s="64"/>
      <c r="J15" s="120"/>
      <c r="K15" s="126"/>
    </row>
    <row r="16" spans="1:11" ht="24.75" customHeight="1" thickBot="1">
      <c r="A16" s="165"/>
      <c r="B16" s="158"/>
      <c r="C16" s="182"/>
      <c r="D16" s="50" t="s">
        <v>8</v>
      </c>
      <c r="E16" s="51">
        <f>SUM(E15:E15)</f>
        <v>317.98</v>
      </c>
      <c r="F16" s="51">
        <f>SUM(F15:F15)</f>
        <v>317.98</v>
      </c>
      <c r="G16" s="49"/>
      <c r="H16" s="25"/>
      <c r="I16" s="69"/>
      <c r="J16" s="134"/>
      <c r="K16" s="134"/>
    </row>
    <row r="17" spans="1:11" ht="24.75" customHeight="1">
      <c r="A17" s="164">
        <v>3</v>
      </c>
      <c r="B17" s="152" t="s">
        <v>26</v>
      </c>
      <c r="C17" s="180">
        <v>113</v>
      </c>
      <c r="D17" s="52" t="s">
        <v>30</v>
      </c>
      <c r="E17" s="48">
        <v>8638.2</v>
      </c>
      <c r="F17" s="48">
        <v>8638.2</v>
      </c>
      <c r="G17" s="48"/>
      <c r="H17" s="65"/>
      <c r="I17" s="64"/>
      <c r="J17" s="127"/>
      <c r="K17" s="127"/>
    </row>
    <row r="18" spans="1:11" ht="24.75" customHeight="1" thickBot="1">
      <c r="A18" s="165"/>
      <c r="B18" s="153"/>
      <c r="C18" s="151"/>
      <c r="D18" s="54" t="s">
        <v>8</v>
      </c>
      <c r="E18" s="55">
        <f>SUM(E17:E17)</f>
        <v>8638.2</v>
      </c>
      <c r="F18" s="55">
        <f>SUM(F17:F17)</f>
        <v>8638.2</v>
      </c>
      <c r="G18" s="53"/>
      <c r="H18" s="35"/>
      <c r="I18" s="63"/>
      <c r="J18" s="128"/>
      <c r="K18" s="128"/>
    </row>
    <row r="19" spans="1:9" ht="24.75" customHeight="1">
      <c r="A19" s="145">
        <v>4</v>
      </c>
      <c r="B19" s="161" t="s">
        <v>31</v>
      </c>
      <c r="C19" s="185">
        <v>77</v>
      </c>
      <c r="D19" s="26" t="s">
        <v>32</v>
      </c>
      <c r="E19" s="27">
        <v>5251</v>
      </c>
      <c r="F19" s="27">
        <v>5251</v>
      </c>
      <c r="G19" s="27"/>
      <c r="H19" s="65"/>
      <c r="I19" s="64"/>
    </row>
    <row r="20" spans="1:9" ht="24.75" customHeight="1" thickBot="1">
      <c r="A20" s="147"/>
      <c r="B20" s="163"/>
      <c r="C20" s="186"/>
      <c r="D20" s="57" t="s">
        <v>8</v>
      </c>
      <c r="E20" s="58">
        <f>SUM(E19)</f>
        <v>5251</v>
      </c>
      <c r="F20" s="58">
        <f>SUM(F19)</f>
        <v>5251</v>
      </c>
      <c r="G20" s="28"/>
      <c r="H20" s="35"/>
      <c r="I20" s="63"/>
    </row>
    <row r="21" spans="1:9" ht="24.75" customHeight="1">
      <c r="A21" s="72">
        <v>5</v>
      </c>
      <c r="B21" s="75" t="s">
        <v>9</v>
      </c>
      <c r="C21" s="96">
        <v>93</v>
      </c>
      <c r="D21" s="98" t="s">
        <v>33</v>
      </c>
      <c r="E21" s="99">
        <v>1718.98</v>
      </c>
      <c r="F21" s="99">
        <v>1718.98</v>
      </c>
      <c r="G21" s="37"/>
      <c r="H21" s="65"/>
      <c r="I21" s="64"/>
    </row>
    <row r="22" spans="1:9" ht="24.75" customHeight="1">
      <c r="A22" s="73"/>
      <c r="B22" s="77"/>
      <c r="C22" s="89"/>
      <c r="D22" s="100" t="s">
        <v>34</v>
      </c>
      <c r="E22" s="101">
        <v>252.6</v>
      </c>
      <c r="F22" s="101">
        <v>252.6</v>
      </c>
      <c r="G22" s="81"/>
      <c r="H22" s="94"/>
      <c r="I22" s="83"/>
    </row>
    <row r="23" spans="1:9" ht="24.75" customHeight="1" thickBot="1">
      <c r="A23" s="74"/>
      <c r="B23" s="76"/>
      <c r="C23" s="97"/>
      <c r="D23" s="108" t="s">
        <v>8</v>
      </c>
      <c r="E23" s="109">
        <f>SUM(E21:E22)</f>
        <v>1971.58</v>
      </c>
      <c r="F23" s="109">
        <f>SUM(F21:F22)</f>
        <v>1971.58</v>
      </c>
      <c r="G23" s="110"/>
      <c r="H23" s="107"/>
      <c r="I23" s="111"/>
    </row>
    <row r="24" spans="1:9" ht="24.75" customHeight="1">
      <c r="A24" s="72">
        <v>6</v>
      </c>
      <c r="B24" s="75" t="s">
        <v>27</v>
      </c>
      <c r="C24" s="96">
        <v>122</v>
      </c>
      <c r="D24" s="98" t="s">
        <v>35</v>
      </c>
      <c r="E24" s="99">
        <v>252.6</v>
      </c>
      <c r="F24" s="99">
        <v>252.6</v>
      </c>
      <c r="G24" s="37"/>
      <c r="H24" s="65"/>
      <c r="I24" s="84"/>
    </row>
    <row r="25" spans="1:9" ht="24.75" customHeight="1" thickBot="1">
      <c r="A25" s="74"/>
      <c r="B25" s="76"/>
      <c r="C25" s="97"/>
      <c r="D25" s="57" t="s">
        <v>8</v>
      </c>
      <c r="E25" s="58">
        <f>SUM(E24:E24)</f>
        <v>252.6</v>
      </c>
      <c r="F25" s="58">
        <f>SUM(F24:F24)</f>
        <v>252.6</v>
      </c>
      <c r="G25" s="28"/>
      <c r="H25" s="35"/>
      <c r="I25" s="85"/>
    </row>
    <row r="26" spans="1:9" ht="24.75" customHeight="1">
      <c r="A26" s="145">
        <v>7</v>
      </c>
      <c r="B26" s="161" t="s">
        <v>10</v>
      </c>
      <c r="C26" s="166">
        <v>112</v>
      </c>
      <c r="D26" s="26" t="s">
        <v>36</v>
      </c>
      <c r="E26" s="27">
        <v>7365.16</v>
      </c>
      <c r="F26" s="27">
        <v>7365.16</v>
      </c>
      <c r="G26" s="27"/>
      <c r="H26" s="43"/>
      <c r="I26" s="64"/>
    </row>
    <row r="27" spans="1:9" ht="24.75" customHeight="1">
      <c r="A27" s="146"/>
      <c r="B27" s="162"/>
      <c r="C27" s="167"/>
      <c r="D27" s="91" t="s">
        <v>37</v>
      </c>
      <c r="E27" s="92">
        <v>1162.92</v>
      </c>
      <c r="F27" s="92">
        <v>1162.92</v>
      </c>
      <c r="G27" s="92"/>
      <c r="H27" s="82"/>
      <c r="I27" s="83"/>
    </row>
    <row r="28" spans="1:9" ht="24.75" customHeight="1">
      <c r="A28" s="146"/>
      <c r="B28" s="162"/>
      <c r="C28" s="167"/>
      <c r="D28" s="91" t="s">
        <v>38</v>
      </c>
      <c r="E28" s="92">
        <v>129.21</v>
      </c>
      <c r="F28" s="92">
        <v>129.21</v>
      </c>
      <c r="G28" s="92"/>
      <c r="H28" s="82"/>
      <c r="I28" s="83"/>
    </row>
    <row r="29" spans="1:9" ht="24.75" customHeight="1">
      <c r="A29" s="146"/>
      <c r="B29" s="162"/>
      <c r="C29" s="167"/>
      <c r="D29" s="12" t="s">
        <v>39</v>
      </c>
      <c r="E29" s="13">
        <v>83.99</v>
      </c>
      <c r="F29" s="13">
        <v>83.99</v>
      </c>
      <c r="G29" s="13"/>
      <c r="H29" s="45"/>
      <c r="I29" s="59"/>
    </row>
    <row r="30" spans="1:9" ht="24.75" customHeight="1">
      <c r="A30" s="146"/>
      <c r="B30" s="162"/>
      <c r="C30" s="167"/>
      <c r="D30" s="12" t="s">
        <v>40</v>
      </c>
      <c r="E30" s="13">
        <v>193.82</v>
      </c>
      <c r="F30" s="13">
        <v>193.82</v>
      </c>
      <c r="G30" s="13"/>
      <c r="H30" s="45"/>
      <c r="I30" s="59"/>
    </row>
    <row r="31" spans="1:9" ht="24.75" customHeight="1" thickBot="1">
      <c r="A31" s="147"/>
      <c r="B31" s="163"/>
      <c r="C31" s="168"/>
      <c r="D31" s="57" t="s">
        <v>8</v>
      </c>
      <c r="E31" s="58">
        <f>SUM(E26:E30)</f>
        <v>8935.099999999999</v>
      </c>
      <c r="F31" s="58">
        <f>SUM(F26:F30)</f>
        <v>8935.099999999999</v>
      </c>
      <c r="G31" s="58"/>
      <c r="H31" s="66"/>
      <c r="I31" s="69"/>
    </row>
    <row r="32" spans="1:9" ht="24.75" customHeight="1">
      <c r="A32" s="146">
        <v>8</v>
      </c>
      <c r="B32" s="162" t="s">
        <v>11</v>
      </c>
      <c r="C32" s="169">
        <v>28</v>
      </c>
      <c r="D32" s="91" t="s">
        <v>41</v>
      </c>
      <c r="E32" s="92">
        <v>284.86</v>
      </c>
      <c r="F32" s="92">
        <v>284.86</v>
      </c>
      <c r="G32" s="92"/>
      <c r="H32" s="102"/>
      <c r="I32" s="83"/>
    </row>
    <row r="33" spans="1:9" ht="24.75" customHeight="1">
      <c r="A33" s="146"/>
      <c r="B33" s="162"/>
      <c r="C33" s="169"/>
      <c r="D33" s="12" t="s">
        <v>42</v>
      </c>
      <c r="E33" s="13">
        <v>6133.11</v>
      </c>
      <c r="F33" s="13">
        <v>6133.11</v>
      </c>
      <c r="G33" s="13"/>
      <c r="H33" s="11"/>
      <c r="I33" s="59"/>
    </row>
    <row r="34" spans="1:9" ht="24.75" customHeight="1">
      <c r="A34" s="146"/>
      <c r="B34" s="162"/>
      <c r="C34" s="169"/>
      <c r="D34" s="12" t="s">
        <v>43</v>
      </c>
      <c r="E34" s="13">
        <v>505.2</v>
      </c>
      <c r="F34" s="13">
        <v>505.2</v>
      </c>
      <c r="G34" s="13"/>
      <c r="H34" s="11"/>
      <c r="I34" s="59"/>
    </row>
    <row r="35" spans="1:9" ht="24.75" customHeight="1">
      <c r="A35" s="146"/>
      <c r="B35" s="162"/>
      <c r="C35" s="169"/>
      <c r="D35" s="12" t="s">
        <v>44</v>
      </c>
      <c r="E35" s="13">
        <v>2654.32</v>
      </c>
      <c r="F35" s="13">
        <v>2654.32</v>
      </c>
      <c r="G35" s="13"/>
      <c r="H35" s="11"/>
      <c r="I35" s="59"/>
    </row>
    <row r="36" spans="1:9" ht="24.75" customHeight="1">
      <c r="A36" s="146"/>
      <c r="B36" s="162"/>
      <c r="C36" s="169"/>
      <c r="D36" s="12" t="s">
        <v>45</v>
      </c>
      <c r="E36" s="13">
        <v>843.73</v>
      </c>
      <c r="F36" s="13">
        <v>843.73</v>
      </c>
      <c r="G36" s="13"/>
      <c r="H36" s="11"/>
      <c r="I36" s="59"/>
    </row>
    <row r="37" spans="1:9" ht="24.75" customHeight="1">
      <c r="A37" s="146"/>
      <c r="B37" s="162"/>
      <c r="C37" s="169"/>
      <c r="D37" s="12" t="s">
        <v>46</v>
      </c>
      <c r="E37" s="13">
        <v>1458.98</v>
      </c>
      <c r="F37" s="13">
        <v>1458.98</v>
      </c>
      <c r="G37" s="13"/>
      <c r="H37" s="11"/>
      <c r="I37" s="59"/>
    </row>
    <row r="38" spans="1:9" ht="24.75" customHeight="1">
      <c r="A38" s="146"/>
      <c r="B38" s="162"/>
      <c r="C38" s="169"/>
      <c r="D38" s="12" t="s">
        <v>47</v>
      </c>
      <c r="E38" s="13">
        <v>1263.66</v>
      </c>
      <c r="F38" s="13">
        <v>1263.66</v>
      </c>
      <c r="G38" s="13"/>
      <c r="H38" s="11"/>
      <c r="I38" s="59"/>
    </row>
    <row r="39" spans="1:9" ht="24.75" customHeight="1">
      <c r="A39" s="146"/>
      <c r="B39" s="162"/>
      <c r="C39" s="169"/>
      <c r="D39" s="12" t="s">
        <v>48</v>
      </c>
      <c r="E39" s="13">
        <v>1187.94</v>
      </c>
      <c r="F39" s="13">
        <v>1187.94</v>
      </c>
      <c r="G39" s="13"/>
      <c r="H39" s="11"/>
      <c r="I39" s="59"/>
    </row>
    <row r="40" spans="1:9" ht="24.75" customHeight="1">
      <c r="A40" s="146"/>
      <c r="B40" s="162"/>
      <c r="C40" s="169"/>
      <c r="D40" s="12" t="s">
        <v>90</v>
      </c>
      <c r="E40" s="13">
        <v>662.93</v>
      </c>
      <c r="F40" s="13">
        <v>536.67</v>
      </c>
      <c r="G40" s="13"/>
      <c r="H40" s="11">
        <v>126.26</v>
      </c>
      <c r="I40" s="59"/>
    </row>
    <row r="41" spans="1:9" ht="24.75" customHeight="1" thickBot="1">
      <c r="A41" s="147"/>
      <c r="B41" s="163"/>
      <c r="C41" s="170"/>
      <c r="D41" s="57" t="s">
        <v>8</v>
      </c>
      <c r="E41" s="58">
        <f>SUM(E32:E40)</f>
        <v>14994.73</v>
      </c>
      <c r="F41" s="58">
        <f>SUM(F32:F40)</f>
        <v>14868.47</v>
      </c>
      <c r="G41" s="58"/>
      <c r="H41" s="25">
        <v>126.26</v>
      </c>
      <c r="I41" s="63"/>
    </row>
    <row r="42" spans="1:9" ht="24.75" customHeight="1">
      <c r="A42" s="145">
        <v>9</v>
      </c>
      <c r="B42" s="161" t="s">
        <v>49</v>
      </c>
      <c r="C42" s="187">
        <v>76</v>
      </c>
      <c r="D42" s="26" t="s">
        <v>50</v>
      </c>
      <c r="E42" s="27">
        <v>1466.38</v>
      </c>
      <c r="F42" s="27">
        <v>1466.38</v>
      </c>
      <c r="G42" s="27"/>
      <c r="H42" s="43"/>
      <c r="I42" s="64"/>
    </row>
    <row r="43" spans="1:9" ht="24.75" customHeight="1">
      <c r="A43" s="146"/>
      <c r="B43" s="162"/>
      <c r="C43" s="169"/>
      <c r="D43" s="91" t="s">
        <v>51</v>
      </c>
      <c r="E43" s="92">
        <v>1466.38</v>
      </c>
      <c r="F43" s="92">
        <v>1466.38</v>
      </c>
      <c r="G43" s="92"/>
      <c r="H43" s="82"/>
      <c r="I43" s="83"/>
    </row>
    <row r="44" spans="1:9" ht="24.75" customHeight="1" thickBot="1">
      <c r="A44" s="147"/>
      <c r="B44" s="163"/>
      <c r="C44" s="170"/>
      <c r="D44" s="57" t="s">
        <v>8</v>
      </c>
      <c r="E44" s="58">
        <f>SUM(E42:E43)</f>
        <v>2932.76</v>
      </c>
      <c r="F44" s="58">
        <f>SUM(F42:F43)</f>
        <v>2932.76</v>
      </c>
      <c r="G44" s="56"/>
      <c r="H44" s="66"/>
      <c r="I44" s="63"/>
    </row>
    <row r="45" spans="1:9" ht="24.75" customHeight="1">
      <c r="A45" s="145">
        <v>10</v>
      </c>
      <c r="B45" s="161" t="s">
        <v>12</v>
      </c>
      <c r="C45" s="166">
        <v>104</v>
      </c>
      <c r="D45" s="26" t="s">
        <v>52</v>
      </c>
      <c r="E45" s="27">
        <v>193.82</v>
      </c>
      <c r="F45" s="27">
        <v>193.82</v>
      </c>
      <c r="G45" s="27"/>
      <c r="H45" s="43"/>
      <c r="I45" s="64"/>
    </row>
    <row r="46" spans="1:9" ht="24.75" customHeight="1" thickBot="1">
      <c r="A46" s="146"/>
      <c r="B46" s="162"/>
      <c r="C46" s="167"/>
      <c r="D46" s="90" t="s">
        <v>8</v>
      </c>
      <c r="E46" s="78">
        <f>SUM(E45)</f>
        <v>193.82</v>
      </c>
      <c r="F46" s="78">
        <f>SUM(F45)</f>
        <v>193.82</v>
      </c>
      <c r="G46" s="79"/>
      <c r="H46" s="70"/>
      <c r="I46" s="71"/>
    </row>
    <row r="47" spans="1:9" ht="24.75" customHeight="1">
      <c r="A47" s="145">
        <v>11</v>
      </c>
      <c r="B47" s="161" t="s">
        <v>13</v>
      </c>
      <c r="C47" s="166">
        <v>31</v>
      </c>
      <c r="D47" s="139" t="s">
        <v>53</v>
      </c>
      <c r="E47" s="27">
        <v>284.86</v>
      </c>
      <c r="F47" s="27">
        <v>284.86</v>
      </c>
      <c r="G47" s="27"/>
      <c r="H47" s="43"/>
      <c r="I47" s="64"/>
    </row>
    <row r="48" spans="1:9" ht="24.75" customHeight="1">
      <c r="A48" s="146"/>
      <c r="B48" s="162"/>
      <c r="C48" s="167"/>
      <c r="D48" s="60" t="s">
        <v>54</v>
      </c>
      <c r="E48" s="13">
        <v>505.2</v>
      </c>
      <c r="F48" s="13">
        <v>505.2</v>
      </c>
      <c r="G48" s="13"/>
      <c r="H48" s="45"/>
      <c r="I48" s="59"/>
    </row>
    <row r="49" spans="1:9" ht="24.75" customHeight="1" thickBot="1">
      <c r="A49" s="147"/>
      <c r="B49" s="163"/>
      <c r="C49" s="168"/>
      <c r="D49" s="61" t="s">
        <v>8</v>
      </c>
      <c r="E49" s="58">
        <f>SUM(E47:E48)</f>
        <v>790.06</v>
      </c>
      <c r="F49" s="58">
        <f>SUM(F47:F48)</f>
        <v>790.06</v>
      </c>
      <c r="G49" s="17"/>
      <c r="H49" s="66"/>
      <c r="I49" s="63"/>
    </row>
    <row r="50" spans="1:9" ht="24.75" customHeight="1">
      <c r="A50" s="145">
        <v>12</v>
      </c>
      <c r="B50" s="157" t="s">
        <v>14</v>
      </c>
      <c r="C50" s="159">
        <v>32</v>
      </c>
      <c r="D50" s="29" t="s">
        <v>55</v>
      </c>
      <c r="E50" s="30">
        <v>17552.41</v>
      </c>
      <c r="F50" s="30">
        <v>16479.07</v>
      </c>
      <c r="G50" s="30"/>
      <c r="H50" s="43"/>
      <c r="I50" s="64">
        <v>1073.34</v>
      </c>
    </row>
    <row r="51" spans="1:9" ht="24.75" customHeight="1" thickBot="1">
      <c r="A51" s="147"/>
      <c r="B51" s="158"/>
      <c r="C51" s="160"/>
      <c r="D51" s="61" t="s">
        <v>8</v>
      </c>
      <c r="E51" s="58">
        <f>SUM(E50:E50)</f>
        <v>17552.41</v>
      </c>
      <c r="F51" s="58">
        <f>SUM(F50:F50)</f>
        <v>16479.07</v>
      </c>
      <c r="G51" s="28"/>
      <c r="H51" s="35"/>
      <c r="I51" s="63">
        <v>1073.34</v>
      </c>
    </row>
    <row r="52" spans="1:9" ht="24.75" customHeight="1">
      <c r="A52" s="146">
        <v>13</v>
      </c>
      <c r="B52" s="188" t="s">
        <v>15</v>
      </c>
      <c r="C52" s="154">
        <v>38</v>
      </c>
      <c r="D52" s="104" t="s">
        <v>56</v>
      </c>
      <c r="E52" s="80">
        <v>2338.74</v>
      </c>
      <c r="F52" s="80">
        <v>2338.74</v>
      </c>
      <c r="G52" s="80"/>
      <c r="H52" s="82"/>
      <c r="I52" s="83"/>
    </row>
    <row r="53" spans="1:9" ht="24.75" customHeight="1">
      <c r="A53" s="146"/>
      <c r="B53" s="188"/>
      <c r="C53" s="155"/>
      <c r="D53" s="19" t="s">
        <v>57</v>
      </c>
      <c r="E53" s="20">
        <v>252.52</v>
      </c>
      <c r="F53" s="20">
        <v>252.52</v>
      </c>
      <c r="G53" s="20"/>
      <c r="H53" s="44"/>
      <c r="I53" s="59"/>
    </row>
    <row r="54" spans="1:9" ht="24.75" customHeight="1">
      <c r="A54" s="146"/>
      <c r="B54" s="188"/>
      <c r="C54" s="155"/>
      <c r="D54" s="19" t="s">
        <v>58</v>
      </c>
      <c r="E54" s="20">
        <v>302.8</v>
      </c>
      <c r="F54" s="20">
        <v>302.8</v>
      </c>
      <c r="G54" s="20"/>
      <c r="H54" s="44"/>
      <c r="I54" s="59"/>
    </row>
    <row r="55" spans="1:9" ht="24.75" customHeight="1">
      <c r="A55" s="146"/>
      <c r="B55" s="188"/>
      <c r="C55" s="155"/>
      <c r="D55" s="19" t="s">
        <v>59</v>
      </c>
      <c r="E55" s="20">
        <v>12581.23</v>
      </c>
      <c r="F55" s="20">
        <v>12581.23</v>
      </c>
      <c r="G55" s="20"/>
      <c r="H55" s="44"/>
      <c r="I55" s="59"/>
    </row>
    <row r="56" spans="1:9" ht="24.75" customHeight="1">
      <c r="A56" s="146"/>
      <c r="B56" s="188"/>
      <c r="C56" s="155"/>
      <c r="D56" s="19" t="s">
        <v>60</v>
      </c>
      <c r="E56" s="20">
        <v>252.52</v>
      </c>
      <c r="F56" s="20">
        <v>252.52</v>
      </c>
      <c r="G56" s="20"/>
      <c r="H56" s="44"/>
      <c r="I56" s="59"/>
    </row>
    <row r="57" spans="1:9" ht="24.75" customHeight="1" thickBot="1">
      <c r="A57" s="147"/>
      <c r="B57" s="158"/>
      <c r="C57" s="156"/>
      <c r="D57" s="61" t="s">
        <v>8</v>
      </c>
      <c r="E57" s="58">
        <f>SUM(E52:E56)</f>
        <v>15727.81</v>
      </c>
      <c r="F57" s="58">
        <f>SUM(F52:F56)</f>
        <v>15727.81</v>
      </c>
      <c r="G57" s="28"/>
      <c r="H57" s="35"/>
      <c r="I57" s="63"/>
    </row>
    <row r="58" spans="1:11" s="21" customFormat="1" ht="24.75" customHeight="1">
      <c r="A58" s="145">
        <v>14</v>
      </c>
      <c r="B58" s="152" t="s">
        <v>16</v>
      </c>
      <c r="C58" s="150">
        <v>35</v>
      </c>
      <c r="D58" s="29" t="s">
        <v>61</v>
      </c>
      <c r="E58" s="30">
        <v>1052.99</v>
      </c>
      <c r="F58" s="30">
        <v>1052.99</v>
      </c>
      <c r="G58" s="30"/>
      <c r="H58" s="43"/>
      <c r="I58" s="64"/>
      <c r="J58" s="121"/>
      <c r="K58" s="122"/>
    </row>
    <row r="59" spans="1:9" ht="24.75" customHeight="1" thickBot="1">
      <c r="A59" s="147"/>
      <c r="B59" s="153"/>
      <c r="C59" s="151"/>
      <c r="D59" s="61" t="s">
        <v>8</v>
      </c>
      <c r="E59" s="58">
        <f>SUM(E58)</f>
        <v>1052.99</v>
      </c>
      <c r="F59" s="58">
        <f>SUM(F58)</f>
        <v>1052.99</v>
      </c>
      <c r="G59" s="40"/>
      <c r="H59" s="35"/>
      <c r="I59" s="63"/>
    </row>
    <row r="60" spans="1:9" ht="24.75" customHeight="1">
      <c r="A60" s="146">
        <v>15</v>
      </c>
      <c r="B60" s="137" t="s">
        <v>17</v>
      </c>
      <c r="C60" s="132">
        <v>39</v>
      </c>
      <c r="D60" s="104" t="s">
        <v>62</v>
      </c>
      <c r="E60" s="80">
        <v>252.6</v>
      </c>
      <c r="F60" s="80">
        <v>252.6</v>
      </c>
      <c r="G60" s="80"/>
      <c r="H60" s="82"/>
      <c r="I60" s="105"/>
    </row>
    <row r="61" spans="1:9" ht="24.75" customHeight="1" thickBot="1">
      <c r="A61" s="146"/>
      <c r="B61" s="137"/>
      <c r="C61" s="132"/>
      <c r="D61" s="103" t="s">
        <v>8</v>
      </c>
      <c r="E61" s="78">
        <f>SUM(E60:E60)</f>
        <v>252.6</v>
      </c>
      <c r="F61" s="78">
        <f>SUM(F60:F60)</f>
        <v>252.6</v>
      </c>
      <c r="G61" s="20"/>
      <c r="H61" s="70"/>
      <c r="I61" s="95"/>
    </row>
    <row r="62" spans="1:9" ht="24.75" customHeight="1">
      <c r="A62" s="145">
        <v>16</v>
      </c>
      <c r="B62" s="142" t="s">
        <v>18</v>
      </c>
      <c r="C62" s="131">
        <v>34</v>
      </c>
      <c r="D62" s="29" t="s">
        <v>63</v>
      </c>
      <c r="E62" s="30">
        <v>658.35</v>
      </c>
      <c r="F62" s="30">
        <v>658.35</v>
      </c>
      <c r="G62" s="30"/>
      <c r="H62" s="43"/>
      <c r="I62" s="64"/>
    </row>
    <row r="63" spans="1:9" ht="24.75" customHeight="1">
      <c r="A63" s="146"/>
      <c r="B63" s="143"/>
      <c r="C63" s="132"/>
      <c r="D63" s="18" t="s">
        <v>64</v>
      </c>
      <c r="E63" s="16">
        <v>13893</v>
      </c>
      <c r="F63" s="16">
        <v>13893</v>
      </c>
      <c r="G63" s="16"/>
      <c r="H63" s="45"/>
      <c r="I63" s="59"/>
    </row>
    <row r="64" spans="1:9" ht="24.75" customHeight="1">
      <c r="A64" s="146"/>
      <c r="B64" s="143"/>
      <c r="C64" s="132"/>
      <c r="D64" s="18" t="s">
        <v>65</v>
      </c>
      <c r="E64" s="16">
        <v>131.54</v>
      </c>
      <c r="F64" s="16">
        <v>131.54</v>
      </c>
      <c r="G64" s="16"/>
      <c r="H64" s="45"/>
      <c r="I64" s="59"/>
    </row>
    <row r="65" spans="1:9" ht="24.75" customHeight="1">
      <c r="A65" s="146"/>
      <c r="B65" s="143"/>
      <c r="C65" s="132"/>
      <c r="D65" s="18" t="s">
        <v>66</v>
      </c>
      <c r="E65" s="16">
        <v>193.82</v>
      </c>
      <c r="F65" s="16">
        <v>193.82</v>
      </c>
      <c r="G65" s="16"/>
      <c r="H65" s="45"/>
      <c r="I65" s="59"/>
    </row>
    <row r="66" spans="1:9" ht="24.75" customHeight="1">
      <c r="A66" s="146"/>
      <c r="B66" s="143"/>
      <c r="C66" s="132"/>
      <c r="D66" s="18" t="s">
        <v>67</v>
      </c>
      <c r="E66" s="16">
        <v>131.54</v>
      </c>
      <c r="F66" s="16">
        <v>131.54</v>
      </c>
      <c r="G66" s="16"/>
      <c r="H66" s="45"/>
      <c r="I66" s="59"/>
    </row>
    <row r="67" spans="1:9" ht="24.75" customHeight="1">
      <c r="A67" s="146"/>
      <c r="B67" s="143"/>
      <c r="C67" s="132"/>
      <c r="D67" s="18" t="s">
        <v>68</v>
      </c>
      <c r="E67" s="16">
        <v>7309.93</v>
      </c>
      <c r="F67" s="16">
        <v>7309.93</v>
      </c>
      <c r="G67" s="16"/>
      <c r="H67" s="45"/>
      <c r="I67" s="59"/>
    </row>
    <row r="68" spans="1:9" ht="24.75" customHeight="1">
      <c r="A68" s="146"/>
      <c r="B68" s="143"/>
      <c r="C68" s="132"/>
      <c r="D68" s="18" t="s">
        <v>69</v>
      </c>
      <c r="E68" s="16">
        <v>193.82</v>
      </c>
      <c r="F68" s="16">
        <v>193.82</v>
      </c>
      <c r="G68" s="16"/>
      <c r="H68" s="45"/>
      <c r="I68" s="59"/>
    </row>
    <row r="69" spans="1:9" ht="24.75" customHeight="1">
      <c r="A69" s="146"/>
      <c r="B69" s="143"/>
      <c r="C69" s="132"/>
      <c r="D69" s="18" t="s">
        <v>70</v>
      </c>
      <c r="E69" s="16">
        <v>3682.58</v>
      </c>
      <c r="F69" s="16">
        <v>3488.76</v>
      </c>
      <c r="G69" s="16"/>
      <c r="H69" s="45"/>
      <c r="I69" s="59">
        <v>193.82</v>
      </c>
    </row>
    <row r="70" spans="1:9" ht="24.75" customHeight="1">
      <c r="A70" s="146"/>
      <c r="B70" s="143"/>
      <c r="C70" s="132"/>
      <c r="D70" s="18" t="s">
        <v>71</v>
      </c>
      <c r="E70" s="16">
        <v>5727.44</v>
      </c>
      <c r="F70" s="16">
        <v>5727.44</v>
      </c>
      <c r="G70" s="16"/>
      <c r="H70" s="45"/>
      <c r="I70" s="59"/>
    </row>
    <row r="71" spans="1:9" ht="24.75" customHeight="1">
      <c r="A71" s="146"/>
      <c r="B71" s="143"/>
      <c r="C71" s="132"/>
      <c r="D71" s="18" t="s">
        <v>72</v>
      </c>
      <c r="E71" s="16">
        <v>5900.06</v>
      </c>
      <c r="F71" s="16">
        <v>5900.06</v>
      </c>
      <c r="G71" s="16"/>
      <c r="H71" s="45"/>
      <c r="I71" s="59"/>
    </row>
    <row r="72" spans="1:9" ht="24.75" customHeight="1">
      <c r="A72" s="146"/>
      <c r="B72" s="143"/>
      <c r="C72" s="132"/>
      <c r="D72" s="18" t="s">
        <v>81</v>
      </c>
      <c r="E72" s="16">
        <v>636.74</v>
      </c>
      <c r="F72" s="16">
        <v>636.74</v>
      </c>
      <c r="G72" s="16"/>
      <c r="H72" s="45"/>
      <c r="I72" s="59"/>
    </row>
    <row r="73" spans="1:9" ht="24.75" customHeight="1">
      <c r="A73" s="146"/>
      <c r="B73" s="143"/>
      <c r="C73" s="132"/>
      <c r="D73" s="18" t="s">
        <v>82</v>
      </c>
      <c r="E73" s="16">
        <v>15732.49</v>
      </c>
      <c r="F73" s="16">
        <v>15732.49</v>
      </c>
      <c r="G73" s="16"/>
      <c r="H73" s="45"/>
      <c r="I73" s="59"/>
    </row>
    <row r="74" spans="1:9" ht="24.75" customHeight="1">
      <c r="A74" s="146"/>
      <c r="B74" s="143"/>
      <c r="C74" s="132"/>
      <c r="D74" s="18" t="s">
        <v>88</v>
      </c>
      <c r="E74" s="16">
        <v>1831.14</v>
      </c>
      <c r="F74" s="16">
        <v>1005.53</v>
      </c>
      <c r="G74" s="16">
        <v>825.61</v>
      </c>
      <c r="H74" s="45"/>
      <c r="I74" s="59"/>
    </row>
    <row r="75" spans="1:9" ht="24.75" customHeight="1" thickBot="1">
      <c r="A75" s="147"/>
      <c r="B75" s="144"/>
      <c r="C75" s="149"/>
      <c r="D75" s="61" t="s">
        <v>8</v>
      </c>
      <c r="E75" s="58">
        <f>SUM(E62:E74)</f>
        <v>56022.45</v>
      </c>
      <c r="F75" s="58">
        <f>SUM(F62:F74)</f>
        <v>55003.02</v>
      </c>
      <c r="G75" s="28">
        <v>825.61</v>
      </c>
      <c r="H75" s="106"/>
      <c r="I75" s="69">
        <v>193.82</v>
      </c>
    </row>
    <row r="76" spans="1:9" ht="24.75" customHeight="1">
      <c r="A76" s="140">
        <v>17</v>
      </c>
      <c r="B76" s="142" t="s">
        <v>23</v>
      </c>
      <c r="C76" s="129">
        <v>41</v>
      </c>
      <c r="D76" s="112" t="s">
        <v>73</v>
      </c>
      <c r="E76" s="30">
        <v>8638.2</v>
      </c>
      <c r="F76" s="30">
        <v>8638.2</v>
      </c>
      <c r="G76" s="30"/>
      <c r="H76" s="43"/>
      <c r="I76" s="64"/>
    </row>
    <row r="77" spans="1:9" ht="24.75" customHeight="1" thickBot="1">
      <c r="A77" s="133"/>
      <c r="B77" s="144"/>
      <c r="C77" s="148"/>
      <c r="D77" s="67" t="s">
        <v>8</v>
      </c>
      <c r="E77" s="58">
        <f>SUM(E76)</f>
        <v>8638.2</v>
      </c>
      <c r="F77" s="58">
        <f>SUM(F76)</f>
        <v>8638.2</v>
      </c>
      <c r="G77" s="28"/>
      <c r="H77" s="35"/>
      <c r="I77" s="63"/>
    </row>
    <row r="78" spans="1:9" ht="24.75" customHeight="1">
      <c r="A78" s="140">
        <v>18</v>
      </c>
      <c r="B78" s="136" t="s">
        <v>19</v>
      </c>
      <c r="C78" s="131">
        <v>56</v>
      </c>
      <c r="D78" s="31" t="s">
        <v>83</v>
      </c>
      <c r="E78" s="30">
        <v>2480</v>
      </c>
      <c r="F78" s="30">
        <v>2480</v>
      </c>
      <c r="G78" s="37"/>
      <c r="H78" s="43"/>
      <c r="I78" s="64"/>
    </row>
    <row r="79" spans="1:9" ht="24.75" customHeight="1" thickBot="1">
      <c r="A79" s="135"/>
      <c r="B79" s="138"/>
      <c r="C79" s="165"/>
      <c r="D79" s="62" t="s">
        <v>8</v>
      </c>
      <c r="E79" s="58">
        <f>SUM(E78)</f>
        <v>2480</v>
      </c>
      <c r="F79" s="58">
        <f>SUM(F78)</f>
        <v>2480</v>
      </c>
      <c r="G79" s="28"/>
      <c r="H79" s="35"/>
      <c r="I79" s="63"/>
    </row>
    <row r="80" spans="1:9" ht="24.75" customHeight="1">
      <c r="A80" s="140">
        <v>19</v>
      </c>
      <c r="B80" s="136" t="s">
        <v>24</v>
      </c>
      <c r="C80" s="129">
        <v>42</v>
      </c>
      <c r="D80" s="31" t="s">
        <v>74</v>
      </c>
      <c r="E80" s="30">
        <v>330.84</v>
      </c>
      <c r="F80" s="30">
        <v>330.84</v>
      </c>
      <c r="G80" s="37"/>
      <c r="H80" s="43"/>
      <c r="I80" s="64"/>
    </row>
    <row r="81" spans="1:9" ht="24.75" customHeight="1" thickBot="1">
      <c r="A81" s="135"/>
      <c r="B81" s="138"/>
      <c r="C81" s="135"/>
      <c r="D81" s="62" t="s">
        <v>8</v>
      </c>
      <c r="E81" s="58">
        <f>SUM(E80)</f>
        <v>330.84</v>
      </c>
      <c r="F81" s="58">
        <f>SUM(F80)</f>
        <v>330.84</v>
      </c>
      <c r="G81" s="28"/>
      <c r="H81" s="35"/>
      <c r="I81" s="63"/>
    </row>
    <row r="82" spans="1:9" ht="24.75" customHeight="1">
      <c r="A82" s="140">
        <v>20</v>
      </c>
      <c r="B82" s="136" t="s">
        <v>20</v>
      </c>
      <c r="C82" s="131">
        <v>67</v>
      </c>
      <c r="D82" s="18" t="s">
        <v>75</v>
      </c>
      <c r="E82" s="16">
        <v>2086.52</v>
      </c>
      <c r="F82" s="16">
        <v>2086.52</v>
      </c>
      <c r="G82" s="36"/>
      <c r="H82" s="45"/>
      <c r="I82" s="93"/>
    </row>
    <row r="83" spans="1:9" ht="24.75" customHeight="1">
      <c r="A83" s="141"/>
      <c r="B83" s="137"/>
      <c r="C83" s="132"/>
      <c r="D83" s="18" t="s">
        <v>76</v>
      </c>
      <c r="E83" s="16">
        <v>1264.18</v>
      </c>
      <c r="F83" s="16">
        <v>1264.18</v>
      </c>
      <c r="G83" s="36"/>
      <c r="H83" s="45"/>
      <c r="I83" s="93"/>
    </row>
    <row r="84" spans="1:9" ht="24.75" customHeight="1">
      <c r="A84" s="141"/>
      <c r="B84" s="137"/>
      <c r="C84" s="132"/>
      <c r="D84" s="18" t="s">
        <v>77</v>
      </c>
      <c r="E84" s="16">
        <v>1698.32</v>
      </c>
      <c r="F84" s="16">
        <v>1698.32</v>
      </c>
      <c r="G84" s="36"/>
      <c r="H84" s="45"/>
      <c r="I84" s="93"/>
    </row>
    <row r="85" spans="1:9" ht="24.75" customHeight="1">
      <c r="A85" s="141"/>
      <c r="B85" s="137"/>
      <c r="C85" s="132"/>
      <c r="D85" s="18" t="s">
        <v>78</v>
      </c>
      <c r="E85" s="16">
        <v>1698.32</v>
      </c>
      <c r="F85" s="16">
        <v>1698.32</v>
      </c>
      <c r="G85" s="36"/>
      <c r="H85" s="45"/>
      <c r="I85" s="93"/>
    </row>
    <row r="86" spans="1:9" ht="24.75" customHeight="1" thickBot="1">
      <c r="A86" s="135"/>
      <c r="B86" s="138"/>
      <c r="C86" s="135"/>
      <c r="D86" s="113" t="s">
        <v>8</v>
      </c>
      <c r="E86" s="109">
        <f>SUM(E82:E85)</f>
        <v>6747.339999999999</v>
      </c>
      <c r="F86" s="109">
        <f>SUM(F82:F85)</f>
        <v>6747.339999999999</v>
      </c>
      <c r="G86" s="110"/>
      <c r="H86" s="107"/>
      <c r="I86" s="111"/>
    </row>
    <row r="87" spans="1:9" ht="24.75" customHeight="1">
      <c r="A87" s="140">
        <v>21</v>
      </c>
      <c r="B87" s="136" t="s">
        <v>21</v>
      </c>
      <c r="C87" s="129">
        <v>71</v>
      </c>
      <c r="D87" s="31" t="s">
        <v>79</v>
      </c>
      <c r="E87" s="30">
        <v>20932.56</v>
      </c>
      <c r="F87" s="30">
        <v>19575.82</v>
      </c>
      <c r="G87" s="37"/>
      <c r="H87" s="43"/>
      <c r="I87" s="64">
        <v>1356.74</v>
      </c>
    </row>
    <row r="88" spans="1:9" ht="24.75" customHeight="1">
      <c r="A88" s="141"/>
      <c r="B88" s="137"/>
      <c r="C88" s="130"/>
      <c r="D88" s="41" t="s">
        <v>84</v>
      </c>
      <c r="E88" s="16">
        <v>387.64</v>
      </c>
      <c r="F88" s="16">
        <v>318.87</v>
      </c>
      <c r="G88" s="36"/>
      <c r="H88" s="45"/>
      <c r="I88" s="59">
        <v>68.77</v>
      </c>
    </row>
    <row r="89" spans="1:9" ht="24.75" customHeight="1">
      <c r="A89" s="141"/>
      <c r="B89" s="137"/>
      <c r="C89" s="130"/>
      <c r="D89" s="41" t="s">
        <v>85</v>
      </c>
      <c r="E89" s="16">
        <v>1550.56</v>
      </c>
      <c r="F89" s="16">
        <v>1356.74</v>
      </c>
      <c r="G89" s="36"/>
      <c r="H89" s="45"/>
      <c r="I89" s="59">
        <v>193.82</v>
      </c>
    </row>
    <row r="90" spans="1:9" ht="24.75" customHeight="1">
      <c r="A90" s="141"/>
      <c r="B90" s="137"/>
      <c r="C90" s="130"/>
      <c r="D90" s="41" t="s">
        <v>86</v>
      </c>
      <c r="E90" s="16">
        <v>83.98</v>
      </c>
      <c r="F90" s="16">
        <v>83.98</v>
      </c>
      <c r="G90" s="36"/>
      <c r="H90" s="45"/>
      <c r="I90" s="59"/>
    </row>
    <row r="91" spans="1:9" ht="24.75" customHeight="1">
      <c r="A91" s="141"/>
      <c r="B91" s="137"/>
      <c r="C91" s="130"/>
      <c r="D91" s="41" t="s">
        <v>87</v>
      </c>
      <c r="E91" s="16">
        <v>122.75</v>
      </c>
      <c r="F91" s="16">
        <v>122.75</v>
      </c>
      <c r="G91" s="36"/>
      <c r="H91" s="45"/>
      <c r="I91" s="59"/>
    </row>
    <row r="92" spans="1:9" ht="24.75" customHeight="1" thickBot="1">
      <c r="A92" s="135"/>
      <c r="B92" s="138"/>
      <c r="C92" s="135"/>
      <c r="D92" s="62" t="s">
        <v>8</v>
      </c>
      <c r="E92" s="58">
        <f>SUM(E87:E91)</f>
        <v>23077.49</v>
      </c>
      <c r="F92" s="58">
        <f>SUM(F87:F91)</f>
        <v>21458.16</v>
      </c>
      <c r="G92" s="28"/>
      <c r="H92" s="35"/>
      <c r="I92" s="69">
        <v>1619.33</v>
      </c>
    </row>
    <row r="93" spans="1:9" ht="37.5" customHeight="1" thickBot="1">
      <c r="A93" s="42"/>
      <c r="B93" s="34" t="s">
        <v>5</v>
      </c>
      <c r="C93" s="33"/>
      <c r="D93" s="32"/>
      <c r="E93" s="68">
        <f>SUM(E14+E16+E18+E20+E23+E25+E31+E41+E44+E46+E49+E51+E57+E59+E61+E75+E77+E79+E81+E86+E92)</f>
        <v>183838.36</v>
      </c>
      <c r="F93" s="68">
        <f>SUM(F14+F16+F18+F20+F23+F25+F31+F41+F44+F46+F49+F51+F57+F59+F61+F75+F77+F79+F81+F86+F92)</f>
        <v>180000.00000000003</v>
      </c>
      <c r="G93" s="68">
        <v>825.61</v>
      </c>
      <c r="H93" s="68">
        <f>H41</f>
        <v>126.26</v>
      </c>
      <c r="I93" s="114">
        <f>+I51+I75+I92</f>
        <v>2886.49</v>
      </c>
    </row>
    <row r="94" spans="1:11" ht="15.75">
      <c r="A94" s="86"/>
      <c r="B94" s="121"/>
      <c r="C94" s="122"/>
      <c r="D94" s="14"/>
      <c r="E94" s="14"/>
      <c r="F94" s="14"/>
      <c r="G94" s="14"/>
      <c r="H94" s="14"/>
      <c r="I94" s="14"/>
      <c r="J94" s="14"/>
      <c r="K94" s="14"/>
    </row>
    <row r="95" spans="1:11" ht="15" customHeight="1">
      <c r="A95" s="87"/>
      <c r="B95" s="121"/>
      <c r="C95" s="122"/>
      <c r="D95" s="14"/>
      <c r="E95" s="14"/>
      <c r="F95" s="14"/>
      <c r="G95" s="14"/>
      <c r="H95" s="14"/>
      <c r="I95" s="14"/>
      <c r="J95" s="14"/>
      <c r="K95" s="14"/>
    </row>
    <row r="96" spans="1:11" ht="12.75">
      <c r="A96" s="10"/>
      <c r="B96" s="121"/>
      <c r="C96" s="122"/>
      <c r="D96" s="14"/>
      <c r="E96" s="14"/>
      <c r="F96" s="14"/>
      <c r="G96" s="14"/>
      <c r="H96" s="14"/>
      <c r="I96" s="14"/>
      <c r="J96" s="14"/>
      <c r="K96" s="14"/>
    </row>
    <row r="97" spans="1:11" ht="12.75">
      <c r="A97" s="10"/>
      <c r="B97" s="121"/>
      <c r="C97" s="122"/>
      <c r="D97" s="14"/>
      <c r="E97" s="14"/>
      <c r="F97" s="14"/>
      <c r="G97" s="14"/>
      <c r="H97" s="14"/>
      <c r="I97" s="14"/>
      <c r="J97" s="14"/>
      <c r="K97" s="14"/>
    </row>
    <row r="98" spans="1:11" ht="12.75">
      <c r="A98" s="10"/>
      <c r="B98" s="121"/>
      <c r="C98" s="122"/>
      <c r="D98" s="14"/>
      <c r="E98" s="14"/>
      <c r="F98" s="14"/>
      <c r="G98" s="14"/>
      <c r="H98" s="14"/>
      <c r="I98" s="14"/>
      <c r="J98" s="14"/>
      <c r="K98" s="14"/>
    </row>
    <row r="99" spans="1:11" ht="15" customHeight="1">
      <c r="A99" s="88"/>
      <c r="B99" s="121"/>
      <c r="C99" s="122"/>
      <c r="D99" s="14"/>
      <c r="E99" s="14"/>
      <c r="F99" s="14"/>
      <c r="G99" s="14"/>
      <c r="H99" s="14"/>
      <c r="I99" s="14"/>
      <c r="J99" s="14"/>
      <c r="K99" s="14"/>
    </row>
    <row r="100" spans="1:11" ht="15" customHeight="1">
      <c r="A100" s="88"/>
      <c r="B100" s="121"/>
      <c r="C100" s="122"/>
      <c r="D100" s="14"/>
      <c r="E100" s="14"/>
      <c r="F100" s="14"/>
      <c r="G100" s="14"/>
      <c r="H100" s="14"/>
      <c r="I100" s="14"/>
      <c r="J100" s="14"/>
      <c r="K100" s="14"/>
    </row>
    <row r="101" spans="1:11" ht="15" customHeight="1">
      <c r="A101" s="10"/>
      <c r="B101" s="121"/>
      <c r="C101" s="122"/>
      <c r="D101" s="14"/>
      <c r="E101" s="14"/>
      <c r="F101" s="14"/>
      <c r="G101" s="14"/>
      <c r="H101" s="14"/>
      <c r="I101" s="14"/>
      <c r="J101" s="14"/>
      <c r="K101" s="14"/>
    </row>
    <row r="102" spans="1:11" ht="12.75">
      <c r="A102" s="10"/>
      <c r="B102" s="121"/>
      <c r="C102" s="122"/>
      <c r="D102" s="14"/>
      <c r="E102" s="14"/>
      <c r="F102" s="14"/>
      <c r="G102" s="14"/>
      <c r="H102" s="14"/>
      <c r="I102" s="14"/>
      <c r="J102" s="14"/>
      <c r="K102" s="14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9"/>
    </row>
    <row r="118" spans="1:11" s="15" customFormat="1" ht="14.25">
      <c r="A118"/>
      <c r="B118" s="4"/>
      <c r="C118" s="5"/>
      <c r="D118" s="5"/>
      <c r="E118" s="3"/>
      <c r="F118" s="3"/>
      <c r="G118" s="3"/>
      <c r="H118" s="3"/>
      <c r="I118" s="3"/>
      <c r="J118" s="121"/>
      <c r="K118" s="122"/>
    </row>
    <row r="119" spans="1:11" s="15" customFormat="1" ht="14.25">
      <c r="A119"/>
      <c r="B119" s="4"/>
      <c r="C119" s="5"/>
      <c r="D119" s="5"/>
      <c r="E119" s="3"/>
      <c r="F119" s="3"/>
      <c r="G119" s="3"/>
      <c r="H119" s="3"/>
      <c r="I119" s="3"/>
      <c r="J119" s="121"/>
      <c r="K119" s="122"/>
    </row>
    <row r="120" spans="1:11" s="15" customFormat="1" ht="14.25">
      <c r="A120"/>
      <c r="B120" s="4"/>
      <c r="C120" s="5"/>
      <c r="D120" s="5"/>
      <c r="E120" s="3"/>
      <c r="F120" s="3"/>
      <c r="G120" s="3"/>
      <c r="H120" s="3"/>
      <c r="I120" s="3"/>
      <c r="J120" s="121"/>
      <c r="K120" s="122"/>
    </row>
    <row r="121" spans="1:11" s="15" customFormat="1" ht="14.25">
      <c r="A121"/>
      <c r="B121" s="4"/>
      <c r="C121" s="5"/>
      <c r="D121" s="5"/>
      <c r="E121" s="3"/>
      <c r="F121" s="3"/>
      <c r="G121" s="3"/>
      <c r="H121" s="3"/>
      <c r="I121" s="3"/>
      <c r="J121" s="121"/>
      <c r="K121" s="122"/>
    </row>
    <row r="122" spans="1:11" s="15" customFormat="1" ht="14.25">
      <c r="A122"/>
      <c r="B122" s="4"/>
      <c r="C122" s="5"/>
      <c r="D122" s="5"/>
      <c r="E122" s="3"/>
      <c r="F122" s="3"/>
      <c r="G122" s="3"/>
      <c r="H122" s="3"/>
      <c r="I122" s="3"/>
      <c r="J122" s="121"/>
      <c r="K122" s="122"/>
    </row>
    <row r="123" spans="1:11" s="15" customFormat="1" ht="14.25">
      <c r="A123"/>
      <c r="B123" s="4"/>
      <c r="C123" s="5"/>
      <c r="D123" s="5"/>
      <c r="E123" s="3"/>
      <c r="F123" s="3"/>
      <c r="G123" s="3"/>
      <c r="H123" s="3"/>
      <c r="I123" s="3"/>
      <c r="J123" s="121"/>
      <c r="K123" s="122"/>
    </row>
    <row r="141" ht="12" customHeight="1"/>
    <row r="142" ht="12.75" hidden="1"/>
  </sheetData>
  <mergeCells count="69">
    <mergeCell ref="J13:K13"/>
    <mergeCell ref="E11:E12"/>
    <mergeCell ref="G11:G12"/>
    <mergeCell ref="H11:H12"/>
    <mergeCell ref="I11:I12"/>
    <mergeCell ref="B11:B12"/>
    <mergeCell ref="C11:C12"/>
    <mergeCell ref="C19:C20"/>
    <mergeCell ref="C26:C31"/>
    <mergeCell ref="C45:C46"/>
    <mergeCell ref="C42:C44"/>
    <mergeCell ref="C80:C81"/>
    <mergeCell ref="C78:C79"/>
    <mergeCell ref="B52:B57"/>
    <mergeCell ref="B10:K10"/>
    <mergeCell ref="J12:K12"/>
    <mergeCell ref="B17:B18"/>
    <mergeCell ref="C17:C18"/>
    <mergeCell ref="A11:A12"/>
    <mergeCell ref="F11:F12"/>
    <mergeCell ref="D11:D12"/>
    <mergeCell ref="A13:A14"/>
    <mergeCell ref="A15:A16"/>
    <mergeCell ref="B15:B16"/>
    <mergeCell ref="B13:B14"/>
    <mergeCell ref="C13:C14"/>
    <mergeCell ref="C15:C16"/>
    <mergeCell ref="A42:A44"/>
    <mergeCell ref="C47:C49"/>
    <mergeCell ref="B32:B41"/>
    <mergeCell ref="B42:B44"/>
    <mergeCell ref="A45:A46"/>
    <mergeCell ref="C32:C41"/>
    <mergeCell ref="A32:A41"/>
    <mergeCell ref="B45:B46"/>
    <mergeCell ref="A17:A18"/>
    <mergeCell ref="B19:B20"/>
    <mergeCell ref="B26:B31"/>
    <mergeCell ref="A19:A20"/>
    <mergeCell ref="A26:A31"/>
    <mergeCell ref="A50:A51"/>
    <mergeCell ref="B50:B51"/>
    <mergeCell ref="C50:C51"/>
    <mergeCell ref="A47:A49"/>
    <mergeCell ref="B47:B49"/>
    <mergeCell ref="C52:C57"/>
    <mergeCell ref="A52:A57"/>
    <mergeCell ref="A60:A61"/>
    <mergeCell ref="B60:B61"/>
    <mergeCell ref="C60:C61"/>
    <mergeCell ref="A58:A59"/>
    <mergeCell ref="A76:A77"/>
    <mergeCell ref="B62:B75"/>
    <mergeCell ref="A62:A75"/>
    <mergeCell ref="C76:C77"/>
    <mergeCell ref="B76:B77"/>
    <mergeCell ref="C62:C75"/>
    <mergeCell ref="C58:C59"/>
    <mergeCell ref="B58:B59"/>
    <mergeCell ref="A82:A86"/>
    <mergeCell ref="C82:C86"/>
    <mergeCell ref="B82:B86"/>
    <mergeCell ref="B78:B79"/>
    <mergeCell ref="A87:A92"/>
    <mergeCell ref="B87:B92"/>
    <mergeCell ref="C87:C92"/>
    <mergeCell ref="A78:A79"/>
    <mergeCell ref="A80:A81"/>
    <mergeCell ref="B80:B81"/>
  </mergeCells>
  <hyperlinks>
    <hyperlink ref="B3" r:id="rId1" display="mailto:casj-gj@tgjiu.intergorj.ro"/>
  </hyperlinks>
  <printOptions/>
  <pageMargins left="0.1968503937007874" right="0.1968503937007874" top="0.1968503937007874" bottom="0.1968503937007874" header="0.1968503937007874" footer="0.1968503937007874"/>
  <pageSetup horizontalDpi="1200" verticalDpi="1200" orientation="landscape" paperSize="9" scale="70" r:id="rId3"/>
  <rowBreaks count="1" manualBreakCount="1">
    <brk id="6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2015-01-26T12:20:44Z</cp:lastPrinted>
  <dcterms:created xsi:type="dcterms:W3CDTF">2006-01-31T09:42:01Z</dcterms:created>
  <dcterms:modified xsi:type="dcterms:W3CDTF">2015-05-28T06:40:06Z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